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1355" windowHeight="8445"/>
  </bookViews>
  <sheets>
    <sheet name="Afslutningsark" sheetId="3" r:id="rId1"/>
    <sheet name="Resultatopgørelse" sheetId="1" r:id="rId2"/>
    <sheet name="Balance" sheetId="2" r:id="rId3"/>
  </sheets>
  <calcPr calcId="125725"/>
</workbook>
</file>

<file path=xl/calcChain.xml><?xml version="1.0" encoding="utf-8"?>
<calcChain xmlns="http://schemas.openxmlformats.org/spreadsheetml/2006/main">
  <c r="J39" i="3"/>
  <c r="I39"/>
  <c r="G39"/>
  <c r="F39"/>
  <c r="E39"/>
  <c r="D39"/>
  <c r="C39"/>
  <c r="J38"/>
  <c r="J37"/>
  <c r="J35"/>
  <c r="J34"/>
  <c r="J33"/>
  <c r="J32"/>
  <c r="J31"/>
  <c r="J30"/>
  <c r="J29"/>
  <c r="J27"/>
  <c r="J20"/>
  <c r="J18"/>
  <c r="I36"/>
  <c r="I35"/>
  <c r="I28"/>
  <c r="I26"/>
  <c r="I25"/>
  <c r="I24"/>
  <c r="I23"/>
  <c r="I22"/>
  <c r="I21"/>
  <c r="I19"/>
  <c r="I17"/>
  <c r="H15"/>
  <c r="G14"/>
  <c r="G13"/>
  <c r="G12"/>
  <c r="G11"/>
  <c r="G10"/>
  <c r="G9"/>
  <c r="G8"/>
  <c r="G7"/>
  <c r="G6"/>
  <c r="G16"/>
  <c r="G5"/>
  <c r="H4"/>
  <c r="H39" s="1"/>
  <c r="G40" s="1"/>
  <c r="J40" s="1"/>
  <c r="J41" s="1"/>
  <c r="B14" i="2"/>
  <c r="H40" i="3" l="1"/>
  <c r="I40" s="1"/>
  <c r="I41" s="1"/>
</calcChain>
</file>

<file path=xl/sharedStrings.xml><?xml version="1.0" encoding="utf-8"?>
<sst xmlns="http://schemas.openxmlformats.org/spreadsheetml/2006/main" count="126" uniqueCount="94">
  <si>
    <t>Nettoomsætning</t>
  </si>
  <si>
    <t>Vareforbrug</t>
  </si>
  <si>
    <t>- Vareforbrug</t>
  </si>
  <si>
    <t>Bruttofortjeneste</t>
  </si>
  <si>
    <t>- Andre eksterne omkostninger</t>
  </si>
  <si>
    <t>- Personaleomkostninger</t>
  </si>
  <si>
    <t>Indtjeningsbidrag</t>
  </si>
  <si>
    <t>- Afskrivninger</t>
  </si>
  <si>
    <t>Resultat før renter</t>
  </si>
  <si>
    <t>+ Renteindtægter</t>
  </si>
  <si>
    <t>-Renteomkostninger</t>
  </si>
  <si>
    <t>Årets resultat</t>
  </si>
  <si>
    <t>Note</t>
  </si>
  <si>
    <t>Note 1</t>
  </si>
  <si>
    <t>Andre eksterne omkostninger</t>
  </si>
  <si>
    <t>Salgsfremmende omkostninger</t>
  </si>
  <si>
    <t>Lokaleomkostninger</t>
  </si>
  <si>
    <t>Kassedifferencer</t>
  </si>
  <si>
    <t>Bilers driftsomkostninger</t>
  </si>
  <si>
    <t>Øvrige omkostninger</t>
  </si>
  <si>
    <t>Note 2</t>
  </si>
  <si>
    <t>Personaleomkostninger</t>
  </si>
  <si>
    <t>Lønafregning</t>
  </si>
  <si>
    <t>ATP-bidrag</t>
  </si>
  <si>
    <t>Kontonr</t>
  </si>
  <si>
    <t>Note 3</t>
  </si>
  <si>
    <t>Afskrivninger</t>
  </si>
  <si>
    <t>Afskrivninger biler</t>
  </si>
  <si>
    <t>Afskrivninger inventar</t>
  </si>
  <si>
    <t>Varesalg</t>
  </si>
  <si>
    <t>ATP bidrag</t>
  </si>
  <si>
    <t>Afskrivninger på biler</t>
  </si>
  <si>
    <t>Afskrivning på inventar</t>
  </si>
  <si>
    <t>Renteindtægter</t>
  </si>
  <si>
    <t>Renteomkostninger</t>
  </si>
  <si>
    <t>Biler</t>
  </si>
  <si>
    <t>Akkumulerede afskrivninger på biler</t>
  </si>
  <si>
    <t>Inventar</t>
  </si>
  <si>
    <t>Akkumulerede afskrivninger på inventar</t>
  </si>
  <si>
    <t>Varelager</t>
  </si>
  <si>
    <t>Varedebitorer</t>
  </si>
  <si>
    <t>Kasse</t>
  </si>
  <si>
    <t>Bank</t>
  </si>
  <si>
    <t>Giro</t>
  </si>
  <si>
    <t>Kapitalkonto</t>
  </si>
  <si>
    <t>Privatforbrug</t>
  </si>
  <si>
    <t>Varekreditorer</t>
  </si>
  <si>
    <t>Momsafregning</t>
  </si>
  <si>
    <t>Andre kreditorer</t>
  </si>
  <si>
    <t>Balance</t>
  </si>
  <si>
    <t>Langfristet lån</t>
  </si>
  <si>
    <t>Kassekredit</t>
  </si>
  <si>
    <t>Skyldigt ATP-bidrag</t>
  </si>
  <si>
    <t>Skyldigt AM-bidrag</t>
  </si>
  <si>
    <t>Skyldigt A-skat</t>
  </si>
  <si>
    <t>Salgsmoms</t>
  </si>
  <si>
    <t>Debet</t>
  </si>
  <si>
    <t>Kredit</t>
  </si>
  <si>
    <t>Saldobalance</t>
  </si>
  <si>
    <t>Efterposteringer</t>
  </si>
  <si>
    <t>Resultatopgørelse</t>
  </si>
  <si>
    <t>Aktiver</t>
  </si>
  <si>
    <t>Anlægsaktiver</t>
  </si>
  <si>
    <t>Anlægsaktiver i alt</t>
  </si>
  <si>
    <t>Omsætningsaktiver</t>
  </si>
  <si>
    <t>Likvide beholdninger</t>
  </si>
  <si>
    <t>Omsætningsaktiver i alt</t>
  </si>
  <si>
    <t>Passiver</t>
  </si>
  <si>
    <t>Egenkapital</t>
  </si>
  <si>
    <t>Saldo pr. 01.01</t>
  </si>
  <si>
    <t>- Årets privatforbrug</t>
  </si>
  <si>
    <t>+ Årets overskud</t>
  </si>
  <si>
    <t>Egenkapital i alt</t>
  </si>
  <si>
    <t>Gæld</t>
  </si>
  <si>
    <t>Langfristet gæld</t>
  </si>
  <si>
    <t>Kortfristet gæld</t>
  </si>
  <si>
    <t>Gæld i alt</t>
  </si>
  <si>
    <t>Aktiver i alt</t>
  </si>
  <si>
    <t>Passiver i alt</t>
  </si>
  <si>
    <t>Signatur</t>
  </si>
  <si>
    <t>Note 4</t>
  </si>
  <si>
    <t>Biler og inventar</t>
  </si>
  <si>
    <t>Anskaffelsesværdi</t>
  </si>
  <si>
    <t>- Akkumulerede afskrivninger</t>
  </si>
  <si>
    <t>Bogført værdi</t>
  </si>
  <si>
    <t>Note 5</t>
  </si>
  <si>
    <t>Bank, folio</t>
  </si>
  <si>
    <t>Note 6</t>
  </si>
  <si>
    <t>Købsmoms</t>
  </si>
  <si>
    <t>Indsæt saldo og eventuelt efterposteringer i nedenstående og resultatopgørelse og balance kan udskrives med noter</t>
  </si>
  <si>
    <t>Periodeafgrænsningsposter</t>
  </si>
  <si>
    <t>Resultatopgørelse for 20xx</t>
  </si>
  <si>
    <t>Balance pr. 31.12.20xx</t>
  </si>
  <si>
    <t>By, den xx.xx.20xx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</si>
</sst>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3" fontId="0" fillId="0" borderId="0" xfId="0" applyNumberFormat="1"/>
    <xf numFmtId="0" fontId="7" fillId="0" borderId="0" xfId="0" applyFont="1" applyBorder="1" applyAlignment="1">
      <alignment vertical="top" wrapText="1"/>
    </xf>
    <xf numFmtId="0" fontId="0" fillId="0" borderId="0" xfId="0" applyBorder="1"/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165" fontId="0" fillId="0" borderId="0" xfId="1" applyNumberFormat="1" applyFont="1"/>
    <xf numFmtId="165" fontId="0" fillId="0" borderId="1" xfId="1" applyNumberFormat="1" applyFont="1" applyBorder="1"/>
    <xf numFmtId="165" fontId="0" fillId="2" borderId="2" xfId="1" applyNumberFormat="1" applyFont="1" applyFill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quotePrefix="1"/>
    <xf numFmtId="0" fontId="2" fillId="0" borderId="0" xfId="0" applyFont="1"/>
    <xf numFmtId="3" fontId="0" fillId="2" borderId="2" xfId="0" applyNumberFormat="1" applyFill="1" applyBorder="1"/>
    <xf numFmtId="3" fontId="2" fillId="0" borderId="2" xfId="0" applyNumberFormat="1" applyFont="1" applyBorder="1"/>
    <xf numFmtId="0" fontId="10" fillId="0" borderId="0" xfId="0" applyFont="1" applyBorder="1"/>
    <xf numFmtId="165" fontId="8" fillId="2" borderId="3" xfId="1" applyNumberFormat="1" applyFont="1" applyFill="1" applyBorder="1" applyAlignment="1">
      <alignment horizontal="right" vertical="top" wrapText="1"/>
    </xf>
    <xf numFmtId="165" fontId="0" fillId="0" borderId="3" xfId="1" applyNumberFormat="1" applyFont="1" applyBorder="1"/>
    <xf numFmtId="165" fontId="0" fillId="0" borderId="4" xfId="1" applyNumberFormat="1" applyFont="1" applyBorder="1"/>
    <xf numFmtId="165" fontId="7" fillId="0" borderId="3" xfId="1" applyNumberFormat="1" applyFont="1" applyBorder="1" applyAlignment="1">
      <alignment horizontal="right" vertical="top" wrapText="1"/>
    </xf>
    <xf numFmtId="165" fontId="8" fillId="2" borderId="4" xfId="1" applyNumberFormat="1" applyFont="1" applyFill="1" applyBorder="1" applyAlignment="1">
      <alignment horizontal="right" vertical="top" wrapText="1"/>
    </xf>
    <xf numFmtId="165" fontId="7" fillId="2" borderId="3" xfId="1" applyNumberFormat="1" applyFont="1" applyFill="1" applyBorder="1" applyAlignment="1">
      <alignment horizontal="right" vertical="top" wrapText="1"/>
    </xf>
    <xf numFmtId="165" fontId="7" fillId="2" borderId="4" xfId="1" applyNumberFormat="1" applyFont="1" applyFill="1" applyBorder="1" applyAlignment="1">
      <alignment horizontal="right" vertical="top" wrapText="1"/>
    </xf>
    <xf numFmtId="165" fontId="9" fillId="0" borderId="5" xfId="1" applyNumberFormat="1" applyFont="1" applyBorder="1" applyAlignment="1">
      <alignment horizontal="right" vertical="top" wrapText="1"/>
    </xf>
    <xf numFmtId="165" fontId="9" fillId="0" borderId="6" xfId="1" applyNumberFormat="1" applyFont="1" applyBorder="1" applyAlignment="1">
      <alignment horizontal="right" vertical="top" wrapText="1"/>
    </xf>
    <xf numFmtId="165" fontId="0" fillId="0" borderId="5" xfId="1" applyNumberFormat="1" applyFont="1" applyBorder="1"/>
    <xf numFmtId="165" fontId="0" fillId="0" borderId="6" xfId="1" applyNumberFormat="1" applyFont="1" applyBorder="1"/>
    <xf numFmtId="165" fontId="0" fillId="0" borderId="0" xfId="1" applyNumberFormat="1" applyFont="1" applyBorder="1"/>
    <xf numFmtId="165" fontId="2" fillId="0" borderId="0" xfId="1" applyNumberFormat="1" applyFont="1" applyBorder="1" applyAlignment="1">
      <alignment horizontal="right"/>
    </xf>
    <xf numFmtId="165" fontId="0" fillId="0" borderId="2" xfId="1" applyNumberFormat="1" applyFont="1" applyBorder="1"/>
    <xf numFmtId="165" fontId="0" fillId="0" borderId="2" xfId="1" applyNumberFormat="1" applyFont="1" applyFill="1" applyBorder="1"/>
    <xf numFmtId="165" fontId="0" fillId="0" borderId="0" xfId="0" applyNumberFormat="1" applyBorder="1"/>
    <xf numFmtId="0" fontId="11" fillId="0" borderId="0" xfId="0" applyFont="1"/>
    <xf numFmtId="165" fontId="0" fillId="0" borderId="0" xfId="1" applyNumberFormat="1" applyFont="1" applyFill="1"/>
    <xf numFmtId="165" fontId="0" fillId="0" borderId="1" xfId="1" applyNumberFormat="1" applyFont="1" applyFill="1" applyBorder="1"/>
    <xf numFmtId="165" fontId="0" fillId="0" borderId="9" xfId="1" applyNumberFormat="1" applyFont="1" applyFill="1" applyBorder="1"/>
    <xf numFmtId="165" fontId="7" fillId="0" borderId="4" xfId="1" applyNumberFormat="1" applyFont="1" applyBorder="1" applyAlignment="1" applyProtection="1">
      <alignment horizontal="right" vertical="top" wrapText="1"/>
      <protection locked="0"/>
    </xf>
    <xf numFmtId="165" fontId="7" fillId="0" borderId="3" xfId="1" applyNumberFormat="1" applyFont="1" applyBorder="1" applyAlignment="1" applyProtection="1">
      <alignment horizontal="right" vertical="top" wrapText="1"/>
      <protection locked="0"/>
    </xf>
    <xf numFmtId="165" fontId="8" fillId="0" borderId="3" xfId="1" applyNumberFormat="1" applyFont="1" applyBorder="1" applyAlignment="1" applyProtection="1">
      <alignment horizontal="right" vertical="top" wrapText="1"/>
      <protection locked="0"/>
    </xf>
    <xf numFmtId="165" fontId="0" fillId="0" borderId="3" xfId="1" applyNumberFormat="1" applyFont="1" applyBorder="1" applyProtection="1">
      <protection locked="0"/>
    </xf>
    <xf numFmtId="165" fontId="0" fillId="0" borderId="4" xfId="1" applyNumberFormat="1" applyFont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1000-sep (2 dec)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zoomScale="80" zoomScaleNormal="80" workbookViewId="0">
      <selection activeCell="F12" sqref="F12"/>
    </sheetView>
  </sheetViews>
  <sheetFormatPr defaultRowHeight="12.75"/>
  <cols>
    <col min="1" max="1" width="9.140625" style="10"/>
    <col min="2" max="2" width="34.85546875" style="10" customWidth="1"/>
    <col min="3" max="3" width="13" style="10" bestFit="1" customWidth="1"/>
    <col min="4" max="4" width="12" style="10" bestFit="1" customWidth="1"/>
    <col min="5" max="6" width="11.28515625" style="10" bestFit="1" customWidth="1"/>
    <col min="7" max="10" width="12.28515625" style="10" bestFit="1" customWidth="1"/>
    <col min="11" max="11" width="15.7109375" style="10" customWidth="1"/>
    <col min="12" max="16384" width="9.140625" style="10"/>
  </cols>
  <sheetData>
    <row r="1" spans="1:10" ht="13.5" thickBot="1">
      <c r="A1" s="22" t="s">
        <v>89</v>
      </c>
    </row>
    <row r="2" spans="1:10">
      <c r="C2" s="48" t="s">
        <v>58</v>
      </c>
      <c r="D2" s="49"/>
      <c r="E2" s="48" t="s">
        <v>59</v>
      </c>
      <c r="F2" s="49"/>
      <c r="G2" s="48" t="s">
        <v>60</v>
      </c>
      <c r="H2" s="49"/>
      <c r="I2" s="48" t="s">
        <v>49</v>
      </c>
      <c r="J2" s="49"/>
    </row>
    <row r="3" spans="1:10">
      <c r="C3" s="16" t="s">
        <v>56</v>
      </c>
      <c r="D3" s="17" t="s">
        <v>57</v>
      </c>
      <c r="E3" s="16" t="s">
        <v>56</v>
      </c>
      <c r="F3" s="17" t="s">
        <v>57</v>
      </c>
      <c r="G3" s="16" t="s">
        <v>56</v>
      </c>
      <c r="H3" s="17" t="s">
        <v>57</v>
      </c>
      <c r="I3" s="16" t="s">
        <v>56</v>
      </c>
      <c r="J3" s="17" t="s">
        <v>57</v>
      </c>
    </row>
    <row r="4" spans="1:10">
      <c r="A4" s="9">
        <v>1100</v>
      </c>
      <c r="B4" s="9" t="s">
        <v>29</v>
      </c>
      <c r="C4" s="23"/>
      <c r="D4" s="43"/>
      <c r="E4" s="46"/>
      <c r="F4" s="47"/>
      <c r="G4" s="24"/>
      <c r="H4" s="25">
        <f>+D4+F4-G4</f>
        <v>0</v>
      </c>
      <c r="I4" s="24"/>
      <c r="J4" s="25"/>
    </row>
    <row r="5" spans="1:10">
      <c r="A5" s="9">
        <v>2100</v>
      </c>
      <c r="B5" s="9" t="s">
        <v>1</v>
      </c>
      <c r="C5" s="44"/>
      <c r="D5" s="27"/>
      <c r="E5" s="46"/>
      <c r="F5" s="47"/>
      <c r="G5" s="24">
        <f>+C5+E5-F5</f>
        <v>0</v>
      </c>
      <c r="H5" s="25"/>
      <c r="I5" s="24"/>
      <c r="J5" s="25"/>
    </row>
    <row r="6" spans="1:10">
      <c r="A6" s="9">
        <v>3100</v>
      </c>
      <c r="B6" s="9" t="s">
        <v>15</v>
      </c>
      <c r="C6" s="44"/>
      <c r="D6" s="27"/>
      <c r="E6" s="46"/>
      <c r="F6" s="47"/>
      <c r="G6" s="24">
        <f t="shared" ref="G6:G14" si="0">+C6+E6-F6</f>
        <v>0</v>
      </c>
      <c r="H6" s="25"/>
      <c r="I6" s="24"/>
      <c r="J6" s="25"/>
    </row>
    <row r="7" spans="1:10">
      <c r="A7" s="9">
        <v>3200</v>
      </c>
      <c r="B7" s="9" t="s">
        <v>16</v>
      </c>
      <c r="C7" s="44"/>
      <c r="D7" s="27"/>
      <c r="E7" s="46"/>
      <c r="F7" s="47"/>
      <c r="G7" s="24">
        <f t="shared" si="0"/>
        <v>0</v>
      </c>
      <c r="H7" s="25"/>
      <c r="I7" s="24"/>
      <c r="J7" s="25"/>
    </row>
    <row r="8" spans="1:10">
      <c r="A8" s="9">
        <v>3300</v>
      </c>
      <c r="B8" s="9" t="s">
        <v>17</v>
      </c>
      <c r="C8" s="44"/>
      <c r="D8" s="27"/>
      <c r="E8" s="46"/>
      <c r="F8" s="47"/>
      <c r="G8" s="24">
        <f t="shared" si="0"/>
        <v>0</v>
      </c>
      <c r="H8" s="25"/>
      <c r="I8" s="24"/>
      <c r="J8" s="25"/>
    </row>
    <row r="9" spans="1:10">
      <c r="A9" s="9">
        <v>3400</v>
      </c>
      <c r="B9" s="9" t="s">
        <v>18</v>
      </c>
      <c r="C9" s="44"/>
      <c r="D9" s="27"/>
      <c r="E9" s="46"/>
      <c r="F9" s="47"/>
      <c r="G9" s="24">
        <f t="shared" si="0"/>
        <v>0</v>
      </c>
      <c r="H9" s="25"/>
      <c r="I9" s="24"/>
      <c r="J9" s="25"/>
    </row>
    <row r="10" spans="1:10">
      <c r="A10" s="9">
        <v>3900</v>
      </c>
      <c r="B10" s="9" t="s">
        <v>19</v>
      </c>
      <c r="C10" s="44"/>
      <c r="D10" s="27"/>
      <c r="E10" s="46"/>
      <c r="F10" s="47"/>
      <c r="G10" s="24">
        <f t="shared" si="0"/>
        <v>0</v>
      </c>
      <c r="H10" s="25"/>
      <c r="I10" s="24"/>
      <c r="J10" s="25"/>
    </row>
    <row r="11" spans="1:10">
      <c r="A11" s="9">
        <v>4100</v>
      </c>
      <c r="B11" s="9" t="s">
        <v>22</v>
      </c>
      <c r="C11" s="44"/>
      <c r="D11" s="27"/>
      <c r="E11" s="46"/>
      <c r="F11" s="47"/>
      <c r="G11" s="24">
        <f t="shared" si="0"/>
        <v>0</v>
      </c>
      <c r="H11" s="25"/>
      <c r="I11" s="24"/>
      <c r="J11" s="25"/>
    </row>
    <row r="12" spans="1:10">
      <c r="A12" s="9">
        <v>4200</v>
      </c>
      <c r="B12" s="9" t="s">
        <v>30</v>
      </c>
      <c r="C12" s="44"/>
      <c r="D12" s="27"/>
      <c r="E12" s="46"/>
      <c r="F12" s="47"/>
      <c r="G12" s="24">
        <f t="shared" si="0"/>
        <v>0</v>
      </c>
      <c r="H12" s="25"/>
      <c r="I12" s="24"/>
      <c r="J12" s="25"/>
    </row>
    <row r="13" spans="1:10">
      <c r="A13" s="9">
        <v>5100</v>
      </c>
      <c r="B13" s="9" t="s">
        <v>31</v>
      </c>
      <c r="C13" s="44"/>
      <c r="D13" s="27"/>
      <c r="E13" s="46"/>
      <c r="F13" s="47"/>
      <c r="G13" s="24">
        <f t="shared" si="0"/>
        <v>0</v>
      </c>
      <c r="H13" s="25"/>
      <c r="I13" s="24"/>
      <c r="J13" s="25"/>
    </row>
    <row r="14" spans="1:10">
      <c r="A14" s="9">
        <v>5200</v>
      </c>
      <c r="B14" s="9" t="s">
        <v>32</v>
      </c>
      <c r="C14" s="44"/>
      <c r="D14" s="27"/>
      <c r="E14" s="46"/>
      <c r="F14" s="47"/>
      <c r="G14" s="24">
        <f t="shared" si="0"/>
        <v>0</v>
      </c>
      <c r="H14" s="25"/>
      <c r="I14" s="24"/>
      <c r="J14" s="25"/>
    </row>
    <row r="15" spans="1:10">
      <c r="A15" s="9">
        <v>6100</v>
      </c>
      <c r="B15" s="9" t="s">
        <v>33</v>
      </c>
      <c r="C15" s="23"/>
      <c r="D15" s="43"/>
      <c r="E15" s="46"/>
      <c r="F15" s="47"/>
      <c r="G15" s="24"/>
      <c r="H15" s="25">
        <f>+D15+F15-G15</f>
        <v>0</v>
      </c>
      <c r="I15" s="24"/>
      <c r="J15" s="25"/>
    </row>
    <row r="16" spans="1:10">
      <c r="A16" s="9">
        <v>7100</v>
      </c>
      <c r="B16" s="9" t="s">
        <v>34</v>
      </c>
      <c r="C16" s="44"/>
      <c r="D16" s="27"/>
      <c r="E16" s="46"/>
      <c r="F16" s="47"/>
      <c r="G16" s="24">
        <f>+C16+E16-F16</f>
        <v>0</v>
      </c>
      <c r="H16" s="25"/>
      <c r="I16" s="24"/>
      <c r="J16" s="25"/>
    </row>
    <row r="17" spans="1:10">
      <c r="A17" s="9">
        <v>11120</v>
      </c>
      <c r="B17" s="9" t="s">
        <v>35</v>
      </c>
      <c r="C17" s="44"/>
      <c r="D17" s="27"/>
      <c r="E17" s="46"/>
      <c r="F17" s="47"/>
      <c r="G17" s="24"/>
      <c r="H17" s="25"/>
      <c r="I17" s="24">
        <f>+C17+E17-F17</f>
        <v>0</v>
      </c>
      <c r="J17" s="25"/>
    </row>
    <row r="18" spans="1:10">
      <c r="A18" s="9">
        <v>11121</v>
      </c>
      <c r="B18" s="9" t="s">
        <v>36</v>
      </c>
      <c r="C18" s="23"/>
      <c r="D18" s="43"/>
      <c r="E18" s="46"/>
      <c r="F18" s="47"/>
      <c r="G18" s="24"/>
      <c r="H18" s="25"/>
      <c r="I18" s="24"/>
      <c r="J18" s="25">
        <f>+D18+F18-E18</f>
        <v>0</v>
      </c>
    </row>
    <row r="19" spans="1:10">
      <c r="A19" s="9">
        <v>11130</v>
      </c>
      <c r="B19" s="9" t="s">
        <v>37</v>
      </c>
      <c r="C19" s="44"/>
      <c r="D19" s="27"/>
      <c r="E19" s="46"/>
      <c r="F19" s="47"/>
      <c r="G19" s="24"/>
      <c r="H19" s="25"/>
      <c r="I19" s="24">
        <f>+C19+E19-F19</f>
        <v>0</v>
      </c>
      <c r="J19" s="25"/>
    </row>
    <row r="20" spans="1:10">
      <c r="A20" s="9">
        <v>11131</v>
      </c>
      <c r="B20" s="9" t="s">
        <v>38</v>
      </c>
      <c r="C20" s="23"/>
      <c r="D20" s="43"/>
      <c r="E20" s="46"/>
      <c r="F20" s="47"/>
      <c r="G20" s="24"/>
      <c r="H20" s="25"/>
      <c r="I20" s="24"/>
      <c r="J20" s="25">
        <f>+D20+F20-E20</f>
        <v>0</v>
      </c>
    </row>
    <row r="21" spans="1:10">
      <c r="A21" s="9">
        <v>12110</v>
      </c>
      <c r="B21" s="9" t="s">
        <v>39</v>
      </c>
      <c r="C21" s="44"/>
      <c r="D21" s="27"/>
      <c r="E21" s="46"/>
      <c r="F21" s="47"/>
      <c r="G21" s="24"/>
      <c r="H21" s="25"/>
      <c r="I21" s="24">
        <f t="shared" ref="I21:I26" si="1">+C21+E21-F21</f>
        <v>0</v>
      </c>
      <c r="J21" s="25"/>
    </row>
    <row r="22" spans="1:10">
      <c r="A22" s="9">
        <v>12210</v>
      </c>
      <c r="B22" s="9" t="s">
        <v>40</v>
      </c>
      <c r="C22" s="44"/>
      <c r="D22" s="27"/>
      <c r="E22" s="46"/>
      <c r="F22" s="47"/>
      <c r="G22" s="24"/>
      <c r="H22" s="25"/>
      <c r="I22" s="24">
        <f t="shared" si="1"/>
        <v>0</v>
      </c>
      <c r="J22" s="25"/>
    </row>
    <row r="23" spans="1:10">
      <c r="A23" s="9">
        <v>12220</v>
      </c>
      <c r="B23" s="9" t="s">
        <v>90</v>
      </c>
      <c r="C23" s="44"/>
      <c r="D23" s="27"/>
      <c r="E23" s="46"/>
      <c r="F23" s="47"/>
      <c r="G23" s="24"/>
      <c r="H23" s="25"/>
      <c r="I23" s="24">
        <f t="shared" si="1"/>
        <v>0</v>
      </c>
      <c r="J23" s="25"/>
    </row>
    <row r="24" spans="1:10">
      <c r="A24" s="9">
        <v>12310</v>
      </c>
      <c r="B24" s="9" t="s">
        <v>41</v>
      </c>
      <c r="C24" s="44"/>
      <c r="D24" s="27"/>
      <c r="E24" s="46"/>
      <c r="F24" s="47"/>
      <c r="G24" s="24"/>
      <c r="H24" s="25"/>
      <c r="I24" s="24">
        <f t="shared" si="1"/>
        <v>0</v>
      </c>
      <c r="J24" s="25"/>
    </row>
    <row r="25" spans="1:10">
      <c r="A25" s="9">
        <v>12320</v>
      </c>
      <c r="B25" s="9" t="s">
        <v>42</v>
      </c>
      <c r="C25" s="44"/>
      <c r="D25" s="27"/>
      <c r="E25" s="46"/>
      <c r="F25" s="47"/>
      <c r="G25" s="24"/>
      <c r="H25" s="25"/>
      <c r="I25" s="24">
        <f t="shared" si="1"/>
        <v>0</v>
      </c>
      <c r="J25" s="25"/>
    </row>
    <row r="26" spans="1:10">
      <c r="A26" s="9">
        <v>12330</v>
      </c>
      <c r="B26" s="9" t="s">
        <v>43</v>
      </c>
      <c r="C26" s="44"/>
      <c r="D26" s="27"/>
      <c r="E26" s="46"/>
      <c r="F26" s="47"/>
      <c r="G26" s="24"/>
      <c r="H26" s="25"/>
      <c r="I26" s="24">
        <f t="shared" si="1"/>
        <v>0</v>
      </c>
      <c r="J26" s="25"/>
    </row>
    <row r="27" spans="1:10">
      <c r="A27" s="9">
        <v>13110</v>
      </c>
      <c r="B27" s="9" t="s">
        <v>44</v>
      </c>
      <c r="C27" s="23"/>
      <c r="D27" s="43"/>
      <c r="E27" s="46"/>
      <c r="F27" s="47"/>
      <c r="G27" s="24"/>
      <c r="H27" s="25"/>
      <c r="I27" s="24"/>
      <c r="J27" s="25">
        <f>+D27+F27-E27</f>
        <v>0</v>
      </c>
    </row>
    <row r="28" spans="1:10">
      <c r="A28" s="9">
        <v>13111</v>
      </c>
      <c r="B28" s="9" t="s">
        <v>45</v>
      </c>
      <c r="C28" s="26"/>
      <c r="D28" s="27"/>
      <c r="E28" s="46"/>
      <c r="F28" s="47"/>
      <c r="G28" s="24"/>
      <c r="H28" s="25"/>
      <c r="I28" s="24">
        <f>+C28+E28-F28</f>
        <v>0</v>
      </c>
      <c r="J28" s="25"/>
    </row>
    <row r="29" spans="1:10">
      <c r="A29" s="9">
        <v>14110</v>
      </c>
      <c r="B29" s="9" t="s">
        <v>50</v>
      </c>
      <c r="C29" s="28"/>
      <c r="D29" s="43"/>
      <c r="E29" s="46"/>
      <c r="F29" s="47"/>
      <c r="G29" s="24"/>
      <c r="H29" s="25"/>
      <c r="I29" s="24"/>
      <c r="J29" s="25">
        <f>+D29+F29-E29</f>
        <v>0</v>
      </c>
    </row>
    <row r="30" spans="1:10">
      <c r="A30" s="9">
        <v>14210</v>
      </c>
      <c r="B30" s="9" t="s">
        <v>51</v>
      </c>
      <c r="C30" s="28"/>
      <c r="D30" s="43"/>
      <c r="E30" s="46"/>
      <c r="F30" s="47"/>
      <c r="G30" s="24"/>
      <c r="H30" s="25"/>
      <c r="I30" s="24"/>
      <c r="J30" s="25">
        <f t="shared" ref="J30:J35" si="2">+D30+F30-E30</f>
        <v>0</v>
      </c>
    </row>
    <row r="31" spans="1:10">
      <c r="A31" s="9">
        <v>14220</v>
      </c>
      <c r="B31" s="9" t="s">
        <v>46</v>
      </c>
      <c r="C31" s="28"/>
      <c r="D31" s="43"/>
      <c r="E31" s="46"/>
      <c r="F31" s="47"/>
      <c r="G31" s="24"/>
      <c r="H31" s="25"/>
      <c r="I31" s="24"/>
      <c r="J31" s="25">
        <f t="shared" si="2"/>
        <v>0</v>
      </c>
    </row>
    <row r="32" spans="1:10">
      <c r="A32" s="9">
        <v>14230</v>
      </c>
      <c r="B32" s="9" t="s">
        <v>52</v>
      </c>
      <c r="C32" s="28"/>
      <c r="D32" s="43"/>
      <c r="E32" s="46"/>
      <c r="F32" s="47"/>
      <c r="G32" s="24"/>
      <c r="H32" s="25"/>
      <c r="I32" s="24"/>
      <c r="J32" s="25">
        <f t="shared" si="2"/>
        <v>0</v>
      </c>
    </row>
    <row r="33" spans="1:10">
      <c r="A33" s="9">
        <v>14240</v>
      </c>
      <c r="B33" s="9" t="s">
        <v>53</v>
      </c>
      <c r="C33" s="28"/>
      <c r="D33" s="43"/>
      <c r="E33" s="46"/>
      <c r="F33" s="47"/>
      <c r="G33" s="24"/>
      <c r="H33" s="25"/>
      <c r="I33" s="24"/>
      <c r="J33" s="25">
        <f t="shared" si="2"/>
        <v>0</v>
      </c>
    </row>
    <row r="34" spans="1:10">
      <c r="A34" s="9">
        <v>14250</v>
      </c>
      <c r="B34" s="9" t="s">
        <v>54</v>
      </c>
      <c r="C34" s="28"/>
      <c r="D34" s="43"/>
      <c r="E34" s="46"/>
      <c r="F34" s="47"/>
      <c r="G34" s="24"/>
      <c r="H34" s="25"/>
      <c r="I34" s="24"/>
      <c r="J34" s="25">
        <f t="shared" si="2"/>
        <v>0</v>
      </c>
    </row>
    <row r="35" spans="1:10">
      <c r="A35" s="9">
        <v>14260</v>
      </c>
      <c r="B35" s="9" t="s">
        <v>47</v>
      </c>
      <c r="C35" s="45"/>
      <c r="D35" s="43"/>
      <c r="E35" s="46"/>
      <c r="F35" s="47"/>
      <c r="G35" s="24"/>
      <c r="H35" s="25"/>
      <c r="I35" s="24">
        <f>+C35+E35-F35</f>
        <v>0</v>
      </c>
      <c r="J35" s="25">
        <f t="shared" si="2"/>
        <v>0</v>
      </c>
    </row>
    <row r="36" spans="1:10">
      <c r="A36" s="9">
        <v>14261</v>
      </c>
      <c r="B36" s="9" t="s">
        <v>88</v>
      </c>
      <c r="C36" s="44"/>
      <c r="D36" s="29"/>
      <c r="E36" s="46"/>
      <c r="F36" s="47"/>
      <c r="G36" s="24"/>
      <c r="H36" s="25"/>
      <c r="I36" s="24">
        <f>+C36+E36-F36</f>
        <v>0</v>
      </c>
      <c r="J36" s="25"/>
    </row>
    <row r="37" spans="1:10">
      <c r="A37" s="9">
        <v>14262</v>
      </c>
      <c r="B37" s="9" t="s">
        <v>55</v>
      </c>
      <c r="C37" s="23"/>
      <c r="D37" s="43"/>
      <c r="E37" s="46"/>
      <c r="F37" s="47"/>
      <c r="G37" s="24"/>
      <c r="H37" s="25"/>
      <c r="I37" s="24"/>
      <c r="J37" s="25">
        <f>+D37+F37-E37</f>
        <v>0</v>
      </c>
    </row>
    <row r="38" spans="1:10">
      <c r="A38" s="9">
        <v>14290</v>
      </c>
      <c r="B38" s="9" t="s">
        <v>48</v>
      </c>
      <c r="C38" s="23"/>
      <c r="D38" s="43"/>
      <c r="E38" s="46"/>
      <c r="F38" s="47"/>
      <c r="G38" s="24"/>
      <c r="H38" s="25"/>
      <c r="I38" s="24"/>
      <c r="J38" s="25">
        <f>+D38+F38-E38</f>
        <v>0</v>
      </c>
    </row>
    <row r="39" spans="1:10" ht="13.5" thickBot="1">
      <c r="A39" s="11"/>
      <c r="B39" s="12" t="s">
        <v>49</v>
      </c>
      <c r="C39" s="30">
        <f>SUM(C4:C38)</f>
        <v>0</v>
      </c>
      <c r="D39" s="31">
        <f t="shared" ref="D39:J39" si="3">SUM(D4:D38)</f>
        <v>0</v>
      </c>
      <c r="E39" s="32">
        <f t="shared" si="3"/>
        <v>0</v>
      </c>
      <c r="F39" s="33">
        <f t="shared" si="3"/>
        <v>0</v>
      </c>
      <c r="G39" s="32">
        <f t="shared" si="3"/>
        <v>0</v>
      </c>
      <c r="H39" s="33">
        <f t="shared" si="3"/>
        <v>0</v>
      </c>
      <c r="I39" s="32">
        <f t="shared" si="3"/>
        <v>0</v>
      </c>
      <c r="J39" s="33">
        <f t="shared" si="3"/>
        <v>0</v>
      </c>
    </row>
    <row r="40" spans="1:10" ht="13.5" thickTop="1">
      <c r="C40" s="34"/>
      <c r="D40" s="34"/>
      <c r="E40" s="34"/>
      <c r="F40" s="35" t="s">
        <v>11</v>
      </c>
      <c r="G40" s="34">
        <f>IF(H39&gt;G39,+H39-G39,0)</f>
        <v>0</v>
      </c>
      <c r="H40" s="34">
        <f>IF(G39&gt;H39,+G39-H39,0)</f>
        <v>0</v>
      </c>
      <c r="I40" s="34">
        <f>+H40</f>
        <v>0</v>
      </c>
      <c r="J40" s="34">
        <f>+G40</f>
        <v>0</v>
      </c>
    </row>
    <row r="41" spans="1:10">
      <c r="I41" s="38">
        <f>+I39+I40</f>
        <v>0</v>
      </c>
      <c r="J41" s="38">
        <f>+J39+J40</f>
        <v>0</v>
      </c>
    </row>
    <row r="43" spans="1:10">
      <c r="J43" s="38">
        <v>0</v>
      </c>
    </row>
  </sheetData>
  <mergeCells count="4">
    <mergeCell ref="C2:D2"/>
    <mergeCell ref="E2:F2"/>
    <mergeCell ref="G2:H2"/>
    <mergeCell ref="I2:J2"/>
  </mergeCells>
  <phoneticPr fontId="6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E38"/>
  <sheetViews>
    <sheetView workbookViewId="0"/>
  </sheetViews>
  <sheetFormatPr defaultRowHeight="12.75"/>
  <cols>
    <col min="2" max="2" width="7.42578125" customWidth="1"/>
    <col min="3" max="3" width="35.28515625" style="1" customWidth="1"/>
    <col min="4" max="4" width="11.85546875" style="13" customWidth="1"/>
    <col min="5" max="5" width="12.85546875" style="13" bestFit="1" customWidth="1"/>
  </cols>
  <sheetData>
    <row r="2" spans="1:5" ht="15.75">
      <c r="C2" s="3" t="s">
        <v>91</v>
      </c>
    </row>
    <row r="3" spans="1:5">
      <c r="A3" t="s">
        <v>24</v>
      </c>
      <c r="B3" t="s">
        <v>12</v>
      </c>
    </row>
    <row r="4" spans="1:5">
      <c r="C4" s="1" t="s">
        <v>0</v>
      </c>
    </row>
    <row r="5" spans="1:5">
      <c r="B5" s="6"/>
      <c r="C5" s="1" t="s">
        <v>2</v>
      </c>
      <c r="E5" s="34"/>
    </row>
    <row r="6" spans="1:5" ht="13.5" thickBot="1">
      <c r="B6" s="6">
        <v>1</v>
      </c>
      <c r="C6" s="1" t="s">
        <v>4</v>
      </c>
      <c r="E6" s="42"/>
    </row>
    <row r="7" spans="1:5">
      <c r="B7" s="6"/>
      <c r="C7" s="4" t="s">
        <v>3</v>
      </c>
      <c r="E7" s="40"/>
    </row>
    <row r="8" spans="1:5">
      <c r="B8" s="6">
        <v>2</v>
      </c>
      <c r="C8" s="1" t="s">
        <v>5</v>
      </c>
      <c r="E8" s="41"/>
    </row>
    <row r="9" spans="1:5">
      <c r="B9" s="6"/>
      <c r="C9" s="4" t="s">
        <v>6</v>
      </c>
      <c r="E9" s="40"/>
    </row>
    <row r="10" spans="1:5">
      <c r="B10" s="6">
        <v>3</v>
      </c>
      <c r="C10" s="1" t="s">
        <v>7</v>
      </c>
      <c r="E10" s="41"/>
    </row>
    <row r="11" spans="1:5">
      <c r="B11" s="6"/>
      <c r="C11" s="4" t="s">
        <v>8</v>
      </c>
      <c r="E11" s="40"/>
    </row>
    <row r="12" spans="1:5">
      <c r="B12" s="6"/>
      <c r="C12" s="1" t="s">
        <v>9</v>
      </c>
      <c r="E12" s="40"/>
    </row>
    <row r="13" spans="1:5">
      <c r="B13" s="6"/>
      <c r="C13" s="1" t="s">
        <v>10</v>
      </c>
      <c r="D13" s="14"/>
      <c r="E13" s="41"/>
    </row>
    <row r="14" spans="1:5" ht="13.5" thickBot="1">
      <c r="B14" s="6"/>
      <c r="C14" s="4" t="s">
        <v>11</v>
      </c>
      <c r="E14" s="37"/>
    </row>
    <row r="15" spans="1:5" ht="13.5" thickTop="1"/>
    <row r="19" spans="1:4">
      <c r="B19" t="s">
        <v>13</v>
      </c>
      <c r="C19" s="2" t="s">
        <v>14</v>
      </c>
    </row>
    <row r="21" spans="1:4">
      <c r="A21" s="5">
        <v>3100</v>
      </c>
      <c r="C21" s="1" t="s">
        <v>15</v>
      </c>
    </row>
    <row r="22" spans="1:4">
      <c r="A22" s="5">
        <v>3200</v>
      </c>
      <c r="C22" s="1" t="s">
        <v>16</v>
      </c>
    </row>
    <row r="23" spans="1:4">
      <c r="A23" s="5">
        <v>3300</v>
      </c>
      <c r="C23" s="1" t="s">
        <v>17</v>
      </c>
    </row>
    <row r="24" spans="1:4">
      <c r="A24" s="5">
        <v>3400</v>
      </c>
      <c r="C24" s="1" t="s">
        <v>18</v>
      </c>
    </row>
    <row r="25" spans="1:4">
      <c r="A25" s="5">
        <v>3900</v>
      </c>
      <c r="C25" s="1" t="s">
        <v>19</v>
      </c>
    </row>
    <row r="26" spans="1:4" ht="13.5" thickBot="1">
      <c r="A26" s="5"/>
      <c r="D26" s="15"/>
    </row>
    <row r="27" spans="1:4" ht="13.5" thickTop="1">
      <c r="A27" s="5"/>
    </row>
    <row r="28" spans="1:4">
      <c r="A28" s="5"/>
      <c r="B28" t="s">
        <v>20</v>
      </c>
      <c r="C28" s="2" t="s">
        <v>21</v>
      </c>
    </row>
    <row r="29" spans="1:4">
      <c r="A29" s="5">
        <v>4100</v>
      </c>
      <c r="C29" s="1" t="s">
        <v>22</v>
      </c>
    </row>
    <row r="30" spans="1:4">
      <c r="A30" s="5">
        <v>4200</v>
      </c>
      <c r="C30" s="1" t="s">
        <v>23</v>
      </c>
    </row>
    <row r="31" spans="1:4" ht="13.5" thickBot="1">
      <c r="A31" s="5"/>
      <c r="D31" s="15"/>
    </row>
    <row r="32" spans="1:4" ht="13.5" thickTop="1">
      <c r="A32" s="5"/>
    </row>
    <row r="34" spans="1:4">
      <c r="B34" t="s">
        <v>25</v>
      </c>
      <c r="C34" s="2" t="s">
        <v>26</v>
      </c>
    </row>
    <row r="35" spans="1:4">
      <c r="A35">
        <v>5100</v>
      </c>
      <c r="C35" s="1" t="s">
        <v>27</v>
      </c>
    </row>
    <row r="36" spans="1:4">
      <c r="A36">
        <v>5200</v>
      </c>
      <c r="C36" s="1" t="s">
        <v>28</v>
      </c>
    </row>
    <row r="37" spans="1:4" ht="13.5" thickBot="1">
      <c r="D37" s="15"/>
    </row>
    <row r="38" spans="1:4" ht="13.5" thickTop="1"/>
  </sheetData>
  <phoneticPr fontId="6" type="noConversion"/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H46"/>
  <sheetViews>
    <sheetView topLeftCell="A16" zoomScale="80" zoomScaleNormal="80" workbookViewId="0">
      <selection activeCell="C27" sqref="C27:D49"/>
    </sheetView>
  </sheetViews>
  <sheetFormatPr defaultRowHeight="12.75"/>
  <cols>
    <col min="2" max="2" width="25.140625" bestFit="1" customWidth="1"/>
    <col min="3" max="3" width="12.5703125" customWidth="1"/>
    <col min="4" max="4" width="12.85546875" bestFit="1" customWidth="1"/>
    <col min="6" max="6" width="17.28515625" bestFit="1" customWidth="1"/>
    <col min="7" max="7" width="12.85546875" bestFit="1" customWidth="1"/>
  </cols>
  <sheetData>
    <row r="2" spans="1:7" ht="15.75">
      <c r="B2" s="50" t="s">
        <v>92</v>
      </c>
      <c r="C2" s="50"/>
      <c r="D2" s="50"/>
      <c r="E2" s="50"/>
      <c r="F2" s="50"/>
      <c r="G2" s="50"/>
    </row>
    <row r="3" spans="1:7">
      <c r="B3" t="s">
        <v>61</v>
      </c>
      <c r="F3" t="s">
        <v>67</v>
      </c>
    </row>
    <row r="4" spans="1:7">
      <c r="A4" t="s">
        <v>12</v>
      </c>
    </row>
    <row r="5" spans="1:7">
      <c r="B5" s="7" t="s">
        <v>62</v>
      </c>
      <c r="F5" s="7" t="s">
        <v>68</v>
      </c>
    </row>
    <row r="6" spans="1:7">
      <c r="A6" s="6">
        <v>4</v>
      </c>
      <c r="B6" t="s">
        <v>35</v>
      </c>
      <c r="D6" s="13"/>
      <c r="F6" t="s">
        <v>69</v>
      </c>
      <c r="G6" s="13"/>
    </row>
    <row r="7" spans="1:7">
      <c r="A7" s="6">
        <v>4</v>
      </c>
      <c r="B7" t="s">
        <v>37</v>
      </c>
      <c r="D7" s="13"/>
      <c r="F7" s="18" t="s">
        <v>70</v>
      </c>
      <c r="G7" s="14"/>
    </row>
    <row r="8" spans="1:7" ht="13.5" thickBot="1">
      <c r="B8" s="7" t="s">
        <v>63</v>
      </c>
      <c r="D8" s="36"/>
      <c r="G8" s="13"/>
    </row>
    <row r="9" spans="1:7" ht="13.5" thickTop="1">
      <c r="D9" s="13"/>
      <c r="F9" s="18" t="s">
        <v>71</v>
      </c>
      <c r="G9" s="14"/>
    </row>
    <row r="10" spans="1:7" ht="13.5" thickBot="1">
      <c r="D10" s="13"/>
      <c r="F10" s="7" t="s">
        <v>72</v>
      </c>
      <c r="G10" s="36"/>
    </row>
    <row r="11" spans="1:7" ht="13.5" thickTop="1">
      <c r="B11" s="7" t="s">
        <v>64</v>
      </c>
      <c r="D11" s="13"/>
      <c r="G11" s="13"/>
    </row>
    <row r="12" spans="1:7">
      <c r="B12" t="s">
        <v>39</v>
      </c>
      <c r="D12" s="13"/>
      <c r="F12" s="7" t="s">
        <v>73</v>
      </c>
      <c r="G12" s="13"/>
    </row>
    <row r="13" spans="1:7">
      <c r="B13" t="s">
        <v>40</v>
      </c>
      <c r="D13" s="13"/>
      <c r="F13" t="s">
        <v>74</v>
      </c>
      <c r="G13" s="13"/>
    </row>
    <row r="14" spans="1:7">
      <c r="B14" t="str">
        <f>+Afslutningsark!B23</f>
        <v>Periodeafgrænsningsposter</v>
      </c>
      <c r="D14" s="13"/>
      <c r="G14" s="13"/>
    </row>
    <row r="15" spans="1:7">
      <c r="A15" s="6">
        <v>5</v>
      </c>
      <c r="B15" t="s">
        <v>65</v>
      </c>
      <c r="D15" s="13"/>
      <c r="E15">
        <v>6</v>
      </c>
      <c r="F15" t="s">
        <v>75</v>
      </c>
      <c r="G15" s="13"/>
    </row>
    <row r="16" spans="1:7" ht="13.5" thickBot="1">
      <c r="B16" s="7" t="s">
        <v>66</v>
      </c>
      <c r="D16" s="36"/>
      <c r="F16" s="7" t="s">
        <v>76</v>
      </c>
      <c r="G16" s="37"/>
    </row>
    <row r="17" spans="1:8" ht="13.5" thickTop="1">
      <c r="B17" s="7"/>
    </row>
    <row r="18" spans="1:8" ht="13.5" thickBot="1">
      <c r="B18" s="7" t="s">
        <v>77</v>
      </c>
      <c r="D18" s="21"/>
      <c r="F18" s="7" t="s">
        <v>78</v>
      </c>
      <c r="G18" s="21"/>
    </row>
    <row r="19" spans="1:8" ht="13.5" thickTop="1">
      <c r="H19" s="8"/>
    </row>
    <row r="21" spans="1:8">
      <c r="B21" s="39" t="s">
        <v>93</v>
      </c>
    </row>
    <row r="22" spans="1:8">
      <c r="B22" s="7" t="s">
        <v>79</v>
      </c>
    </row>
    <row r="26" spans="1:8">
      <c r="A26" t="s">
        <v>80</v>
      </c>
      <c r="B26" s="19" t="s">
        <v>81</v>
      </c>
      <c r="C26" t="s">
        <v>35</v>
      </c>
      <c r="D26" t="s">
        <v>37</v>
      </c>
    </row>
    <row r="27" spans="1:8">
      <c r="B27" t="s">
        <v>82</v>
      </c>
      <c r="C27" s="8"/>
      <c r="D27" s="8"/>
    </row>
    <row r="28" spans="1:8">
      <c r="B28" s="18" t="s">
        <v>83</v>
      </c>
      <c r="C28" s="8"/>
      <c r="D28" s="8"/>
    </row>
    <row r="29" spans="1:8" ht="13.5" thickBot="1">
      <c r="B29" t="s">
        <v>84</v>
      </c>
      <c r="C29" s="20"/>
      <c r="D29" s="20"/>
    </row>
    <row r="30" spans="1:8" ht="13.5" thickTop="1"/>
    <row r="31" spans="1:8">
      <c r="A31" t="s">
        <v>85</v>
      </c>
      <c r="B31" s="19" t="s">
        <v>65</v>
      </c>
    </row>
    <row r="32" spans="1:8">
      <c r="B32" t="s">
        <v>41</v>
      </c>
      <c r="D32" s="8"/>
    </row>
    <row r="33" spans="1:4">
      <c r="B33" t="s">
        <v>86</v>
      </c>
      <c r="D33" s="8"/>
    </row>
    <row r="34" spans="1:4">
      <c r="B34" t="s">
        <v>43</v>
      </c>
      <c r="D34" s="8"/>
    </row>
    <row r="35" spans="1:4" ht="13.5" thickBot="1">
      <c r="D35" s="20"/>
    </row>
    <row r="36" spans="1:4" ht="13.5" thickTop="1"/>
    <row r="37" spans="1:4">
      <c r="A37" t="s">
        <v>87</v>
      </c>
      <c r="B37" s="19" t="s">
        <v>75</v>
      </c>
    </row>
    <row r="38" spans="1:4">
      <c r="B38" t="s">
        <v>51</v>
      </c>
      <c r="D38" s="8"/>
    </row>
    <row r="39" spans="1:4">
      <c r="B39" t="s">
        <v>46</v>
      </c>
      <c r="D39" s="8"/>
    </row>
    <row r="40" spans="1:4">
      <c r="B40" s="9" t="s">
        <v>52</v>
      </c>
      <c r="D40" s="8"/>
    </row>
    <row r="41" spans="1:4">
      <c r="B41" s="9" t="s">
        <v>53</v>
      </c>
      <c r="D41" s="8"/>
    </row>
    <row r="42" spans="1:4">
      <c r="B42" s="9" t="s">
        <v>54</v>
      </c>
      <c r="D42" s="8"/>
    </row>
    <row r="43" spans="1:4">
      <c r="B43" s="9" t="s">
        <v>47</v>
      </c>
      <c r="D43" s="8"/>
    </row>
    <row r="44" spans="1:4">
      <c r="B44" s="9" t="s">
        <v>48</v>
      </c>
      <c r="D44" s="8"/>
    </row>
    <row r="45" spans="1:4" ht="13.5" thickBot="1">
      <c r="D45" s="20"/>
    </row>
    <row r="46" spans="1:4" ht="13.5" thickTop="1"/>
  </sheetData>
  <mergeCells count="1">
    <mergeCell ref="B2:G2"/>
  </mergeCells>
  <phoneticPr fontId="6" type="noConversion"/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A997D2486A5714997898CF1B88F291E" ma:contentTypeVersion="1" ma:contentTypeDescription="Opret et nyt dokument." ma:contentTypeScope="" ma:versionID="813470dc207afe889134d90e750a1533">
  <xsd:schema xmlns:xsd="http://www.w3.org/2001/XMLSchema" xmlns:p="http://schemas.microsoft.com/office/2006/metadata/properties" xmlns:ns2="1a62c6ce-168c-46bb-b457-9868f0fdaa4a" targetNamespace="http://schemas.microsoft.com/office/2006/metadata/properties" ma:root="true" ma:fieldsID="b106d20ad8a53972395824d52aed6370" ns2:_="">
    <xsd:import namespace="1a62c6ce-168c-46bb-b457-9868f0fdaa4a"/>
    <xsd:element name="properties">
      <xsd:complexType>
        <xsd:sequence>
          <xsd:element name="documentManagement">
            <xsd:complexType>
              <xsd:all>
                <xsd:element ref="ns2:abc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1a62c6ce-168c-46bb-b457-9868f0fdaa4a" elementFormDefault="qualified">
    <xsd:import namespace="http://schemas.microsoft.com/office/2006/documentManagement/types"/>
    <xsd:element name="abc" ma:index="8" nillable="true" ma:displayName="abc" ma:internalName="abc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abc xmlns="1a62c6ce-168c-46bb-b457-9868f0fdaa4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18F27D-53FA-4200-9833-A89E7906D8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2c6ce-168c-46bb-b457-9868f0fdaa4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6ED773-CF63-47AA-BE19-5CE72AEC36EC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1a62c6ce-168c-46bb-b457-9868f0fdaa4a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1051E63-2160-4A20-A058-D6BF40F604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Afslutningsark</vt:lpstr>
      <vt:lpstr>Resultatopgørelse</vt:lpstr>
      <vt:lpstr>Balance</vt:lpstr>
    </vt:vector>
  </TitlesOfParts>
  <Company>TietgenSkolen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frmo</dc:creator>
  <cp:lastModifiedBy>Frank Mostrup</cp:lastModifiedBy>
  <dcterms:created xsi:type="dcterms:W3CDTF">2006-05-11T06:47:25Z</dcterms:created>
  <dcterms:modified xsi:type="dcterms:W3CDTF">2011-01-31T15:07:17Z</dcterms:modified>
</cp:coreProperties>
</file>